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__gare_ENTE\PA VSFQ16-22-07_PNRR_Foreste di CARTA\foreste di Carta\doc.gare\Proroga e rettifica\"/>
    </mc:Choice>
  </mc:AlternateContent>
  <xr:revisionPtr revIDLastSave="0" documentId="8_{68B7F867-DFE7-4E56-B271-CA0F1B0B5E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1" l="1"/>
  <c r="J54" i="1"/>
  <c r="K54" i="1"/>
  <c r="I54" i="1" l="1"/>
  <c r="H54" i="1"/>
  <c r="G54" i="1"/>
  <c r="F54" i="1"/>
  <c r="E54" i="1"/>
  <c r="D54" i="1"/>
  <c r="C54" i="1"/>
  <c r="I55" i="1" l="1"/>
  <c r="E55" i="1"/>
  <c r="C55" i="1"/>
  <c r="G55" i="1"/>
</calcChain>
</file>

<file path=xl/sharedStrings.xml><?xml version="1.0" encoding="utf-8"?>
<sst xmlns="http://schemas.openxmlformats.org/spreadsheetml/2006/main" count="76" uniqueCount="70">
  <si>
    <t>Lotto</t>
  </si>
  <si>
    <t>RM01-LRN</t>
  </si>
  <si>
    <t>RM02-BVA</t>
  </si>
  <si>
    <t>RM03-CRN</t>
  </si>
  <si>
    <t>RM04-MLP</t>
  </si>
  <si>
    <t>ALLEGATO 4</t>
  </si>
  <si>
    <t>CIG</t>
  </si>
  <si>
    <t>9436360A9B</t>
  </si>
  <si>
    <t>Alberi</t>
  </si>
  <si>
    <t>ESSENZE RICHIESTE DA PROGETTO</t>
  </si>
  <si>
    <t>ESSENZE RESE DISPONIBILI DALL'OFFERENTE</t>
  </si>
  <si>
    <t>Totali piante da progetto per i 4 lotti</t>
  </si>
  <si>
    <t>Totali piante nella disponibilità dell'offerente</t>
  </si>
  <si>
    <t>Acer campestre</t>
  </si>
  <si>
    <t>Acer monspessulanum subsp. monspessulanum</t>
  </si>
  <si>
    <t>Acer opalus subsp. obtusatum</t>
  </si>
  <si>
    <t>Carpinus betulus</t>
  </si>
  <si>
    <t>Carpinus orientalis subsp. orientalis</t>
  </si>
  <si>
    <t>Cercis siliquastrum</t>
  </si>
  <si>
    <t>Fraxinus angustifolia</t>
  </si>
  <si>
    <t>Fraxinus angustifolia subsp. oxycarpa</t>
  </si>
  <si>
    <t>Fraxinus ornus subsp. ornus</t>
  </si>
  <si>
    <t>Laurus nobilis</t>
  </si>
  <si>
    <t>Malus sylvestris</t>
  </si>
  <si>
    <t>Ostrya carpinifolia</t>
  </si>
  <si>
    <t>Popolus alba</t>
  </si>
  <si>
    <t>Populus nigra subsp. nigra</t>
  </si>
  <si>
    <t>Quercus cerris</t>
  </si>
  <si>
    <t>Quercus frainetto</t>
  </si>
  <si>
    <t>Quercus ilex subsp. ilex</t>
  </si>
  <si>
    <t>Quercus pubescens s.l. (Quercus virgiliana)</t>
  </si>
  <si>
    <t>Quercus robur subsp. robur</t>
  </si>
  <si>
    <t>Quercus suber</t>
  </si>
  <si>
    <t>Salix alba</t>
  </si>
  <si>
    <t>Sorbus domestica</t>
  </si>
  <si>
    <t>Sorus torminalis</t>
  </si>
  <si>
    <t>Ulmus minor subsp. minor</t>
  </si>
  <si>
    <t>Arbusti</t>
  </si>
  <si>
    <t>Cistus salviifolius</t>
  </si>
  <si>
    <t>Cornus mas</t>
  </si>
  <si>
    <t>Cornus sanguinea</t>
  </si>
  <si>
    <t>Corylus avellana</t>
  </si>
  <si>
    <t>Crataegus monogyna</t>
  </si>
  <si>
    <t>Cytisophyllum sessilifolium</t>
  </si>
  <si>
    <t>Cytisus scoparius subsp. scoparius</t>
  </si>
  <si>
    <t>Euonymus europaeus</t>
  </si>
  <si>
    <t>Juniperus communis</t>
  </si>
  <si>
    <t>Juniperus deltoides</t>
  </si>
  <si>
    <t>Laburnum anagyroides</t>
  </si>
  <si>
    <t>Ligustrum vulgare</t>
  </si>
  <si>
    <t>Mespilus germanica</t>
  </si>
  <si>
    <t>Myrtus communis</t>
  </si>
  <si>
    <t>Paliurus spina-christi</t>
  </si>
  <si>
    <t>Phillyrea latifolia</t>
  </si>
  <si>
    <t>Pistacia lentiscus</t>
  </si>
  <si>
    <t>Pistacia terebinthus subsp. terebinthus</t>
  </si>
  <si>
    <t>Prunus spinosa subsp. spinosa</t>
  </si>
  <si>
    <t>Pyrus spinosa</t>
  </si>
  <si>
    <t>Rhamnus alaternus</t>
  </si>
  <si>
    <t>Rosa gr. canina</t>
  </si>
  <si>
    <t>Sorbus aria</t>
  </si>
  <si>
    <t>Spartium junceum</t>
  </si>
  <si>
    <t>Viburnum tinus subsp. tinus</t>
  </si>
  <si>
    <t>Totale piante</t>
  </si>
  <si>
    <t>% Disponibilità Essenze Totali</t>
  </si>
  <si>
    <t xml:space="preserve">Specificare se </t>
  </si>
  <si>
    <t>Piante e arbusti</t>
  </si>
  <si>
    <t>Semi</t>
  </si>
  <si>
    <t>Mix piante e semi</t>
  </si>
  <si>
    <t>concorrente:_______________________________________________________________________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</si>
</sst>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3" fontId="3" fillId="3" borderId="30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31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3" fontId="3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3" fontId="3" fillId="0" borderId="11" xfId="0" applyNumberFormat="1" applyFont="1" applyBorder="1" applyAlignment="1" applyProtection="1">
      <alignment horizontal="center" vertical="center" wrapText="1"/>
    </xf>
    <xf numFmtId="3" fontId="3" fillId="0" borderId="14" xfId="0" applyNumberFormat="1" applyFont="1" applyBorder="1" applyAlignment="1" applyProtection="1">
      <alignment horizontal="center" vertical="center" wrapText="1"/>
    </xf>
    <xf numFmtId="3" fontId="3" fillId="0" borderId="15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1" fontId="3" fillId="0" borderId="14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15" xfId="0" applyNumberFormat="1" applyFont="1" applyBorder="1" applyAlignment="1" applyProtection="1">
      <alignment horizontal="center" vertical="center" wrapText="1"/>
    </xf>
    <xf numFmtId="3" fontId="4" fillId="0" borderId="18" xfId="0" applyNumberFormat="1" applyFont="1" applyBorder="1" applyAlignment="1" applyProtection="1">
      <alignment horizontal="center" vertical="center" wrapText="1"/>
    </xf>
    <xf numFmtId="3" fontId="4" fillId="0" borderId="21" xfId="0" applyNumberFormat="1" applyFont="1" applyBorder="1" applyAlignment="1" applyProtection="1">
      <alignment horizontal="center" vertical="center" wrapText="1"/>
    </xf>
    <xf numFmtId="3" fontId="4" fillId="0" borderId="22" xfId="0" applyNumberFormat="1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3" fontId="4" fillId="0" borderId="20" xfId="0" applyNumberFormat="1" applyFont="1" applyBorder="1" applyAlignment="1" applyProtection="1">
      <alignment horizontal="center" vertical="center" wrapText="1"/>
    </xf>
    <xf numFmtId="3" fontId="4" fillId="0" borderId="33" xfId="0" applyNumberFormat="1" applyFont="1" applyBorder="1" applyAlignment="1" applyProtection="1">
      <alignment horizontal="center" vertical="center" wrapText="1"/>
    </xf>
    <xf numFmtId="3" fontId="4" fillId="0" borderId="8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24" xfId="0" applyFont="1" applyBorder="1" applyAlignment="1" applyProtection="1">
      <alignment vertical="center" wrapText="1"/>
    </xf>
    <xf numFmtId="3" fontId="6" fillId="0" borderId="9" xfId="0" applyNumberFormat="1" applyFont="1" applyBorder="1" applyAlignment="1" applyProtection="1">
      <alignment horizontal="center" vertical="center" wrapText="1"/>
    </xf>
    <xf numFmtId="3" fontId="6" fillId="0" borderId="16" xfId="0" applyNumberFormat="1" applyFont="1" applyBorder="1" applyAlignment="1" applyProtection="1">
      <alignment horizontal="center" vertical="center" wrapText="1"/>
    </xf>
    <xf numFmtId="3" fontId="6" fillId="0" borderId="3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 wrapText="1"/>
    </xf>
    <xf numFmtId="164" fontId="6" fillId="0" borderId="7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tabSelected="1" workbookViewId="0">
      <selection activeCell="O24" sqref="O24"/>
    </sheetView>
  </sheetViews>
  <sheetFormatPr defaultColWidth="11.42578125" defaultRowHeight="15" x14ac:dyDescent="0.25"/>
  <cols>
    <col min="1" max="1" width="44.140625" style="17" customWidth="1"/>
    <col min="2" max="4" width="13.28515625" style="10" customWidth="1"/>
    <col min="5" max="5" width="14.42578125" style="10" customWidth="1"/>
    <col min="6" max="6" width="13.28515625" style="10" customWidth="1"/>
    <col min="7" max="7" width="13.42578125" style="10" customWidth="1"/>
    <col min="8" max="10" width="13.28515625" style="10" customWidth="1"/>
    <col min="11" max="16384" width="11.42578125" style="11"/>
  </cols>
  <sheetData>
    <row r="1" spans="1:11" ht="19.5" thickBot="1" x14ac:dyDescent="0.3">
      <c r="A1" s="37" t="s">
        <v>0</v>
      </c>
      <c r="B1" s="66" t="s">
        <v>1</v>
      </c>
      <c r="C1" s="67"/>
      <c r="D1" s="66" t="s">
        <v>2</v>
      </c>
      <c r="E1" s="67"/>
      <c r="F1" s="66" t="s">
        <v>3</v>
      </c>
      <c r="G1" s="67"/>
      <c r="H1" s="66" t="s">
        <v>4</v>
      </c>
      <c r="I1" s="67"/>
      <c r="J1" s="68" t="s">
        <v>5</v>
      </c>
      <c r="K1" s="69"/>
    </row>
    <row r="2" spans="1:11" ht="19.5" thickBot="1" x14ac:dyDescent="0.3">
      <c r="A2" s="37" t="s">
        <v>6</v>
      </c>
      <c r="B2" s="66" t="s">
        <v>7</v>
      </c>
      <c r="C2" s="67"/>
      <c r="D2" s="66">
        <v>9436378976</v>
      </c>
      <c r="E2" s="67"/>
      <c r="F2" s="66">
        <v>9436397924</v>
      </c>
      <c r="G2" s="67"/>
      <c r="H2" s="66">
        <v>9436413659</v>
      </c>
      <c r="I2" s="67"/>
      <c r="J2" s="70"/>
      <c r="K2" s="71"/>
    </row>
    <row r="3" spans="1:11" ht="69.75" customHeight="1" thickBot="1" x14ac:dyDescent="0.3">
      <c r="A3" s="38" t="s">
        <v>8</v>
      </c>
      <c r="B3" s="39" t="s">
        <v>9</v>
      </c>
      <c r="C3" s="40" t="s">
        <v>10</v>
      </c>
      <c r="D3" s="39" t="s">
        <v>9</v>
      </c>
      <c r="E3" s="40" t="s">
        <v>10</v>
      </c>
      <c r="F3" s="39" t="s">
        <v>9</v>
      </c>
      <c r="G3" s="40" t="s">
        <v>10</v>
      </c>
      <c r="H3" s="39" t="s">
        <v>9</v>
      </c>
      <c r="I3" s="40" t="s">
        <v>10</v>
      </c>
      <c r="J3" s="41" t="s">
        <v>11</v>
      </c>
      <c r="K3" s="41" t="s">
        <v>12</v>
      </c>
    </row>
    <row r="4" spans="1:11" x14ac:dyDescent="0.25">
      <c r="A4" s="42" t="s">
        <v>13</v>
      </c>
      <c r="B4" s="19">
        <v>1389</v>
      </c>
      <c r="C4" s="1"/>
      <c r="D4" s="19">
        <v>9174</v>
      </c>
      <c r="E4" s="1"/>
      <c r="F4" s="19">
        <v>2083</v>
      </c>
      <c r="G4" s="1"/>
      <c r="H4" s="19">
        <v>2989</v>
      </c>
      <c r="I4" s="2"/>
      <c r="J4" s="30">
        <v>15635</v>
      </c>
      <c r="K4" s="3"/>
    </row>
    <row r="5" spans="1:11" ht="16.5" customHeight="1" x14ac:dyDescent="0.25">
      <c r="A5" s="43" t="s">
        <v>14</v>
      </c>
      <c r="B5" s="20">
        <v>432</v>
      </c>
      <c r="C5" s="1"/>
      <c r="D5" s="20">
        <v>2282</v>
      </c>
      <c r="E5" s="1"/>
      <c r="F5" s="20">
        <v>0</v>
      </c>
      <c r="G5" s="1"/>
      <c r="H5" s="20">
        <v>5903</v>
      </c>
      <c r="I5" s="2"/>
      <c r="J5" s="31">
        <v>8617</v>
      </c>
      <c r="K5" s="4"/>
    </row>
    <row r="6" spans="1:11" x14ac:dyDescent="0.25">
      <c r="A6" s="43" t="s">
        <v>15</v>
      </c>
      <c r="B6" s="20">
        <v>0</v>
      </c>
      <c r="C6" s="1"/>
      <c r="D6" s="20">
        <v>1022</v>
      </c>
      <c r="E6" s="1"/>
      <c r="F6" s="20">
        <v>0</v>
      </c>
      <c r="G6" s="1"/>
      <c r="H6" s="20">
        <v>6944</v>
      </c>
      <c r="I6" s="2"/>
      <c r="J6" s="31">
        <v>7966</v>
      </c>
      <c r="K6" s="4"/>
    </row>
    <row r="7" spans="1:11" x14ac:dyDescent="0.25">
      <c r="A7" s="43" t="s">
        <v>16</v>
      </c>
      <c r="B7" s="20">
        <v>138</v>
      </c>
      <c r="C7" s="1"/>
      <c r="D7" s="20">
        <v>0</v>
      </c>
      <c r="E7" s="1"/>
      <c r="F7" s="20">
        <v>0</v>
      </c>
      <c r="G7" s="1"/>
      <c r="H7" s="20">
        <v>0</v>
      </c>
      <c r="I7" s="2"/>
      <c r="J7" s="31">
        <v>138</v>
      </c>
      <c r="K7" s="4"/>
    </row>
    <row r="8" spans="1:11" x14ac:dyDescent="0.25">
      <c r="A8" s="43" t="s">
        <v>17</v>
      </c>
      <c r="B8" s="20">
        <v>0</v>
      </c>
      <c r="C8" s="1"/>
      <c r="D8" s="20">
        <v>1841</v>
      </c>
      <c r="E8" s="1"/>
      <c r="F8" s="20">
        <v>0</v>
      </c>
      <c r="G8" s="1"/>
      <c r="H8" s="20">
        <v>0</v>
      </c>
      <c r="I8" s="2"/>
      <c r="J8" s="31">
        <v>1841</v>
      </c>
      <c r="K8" s="4"/>
    </row>
    <row r="9" spans="1:11" x14ac:dyDescent="0.25">
      <c r="A9" s="43" t="s">
        <v>18</v>
      </c>
      <c r="B9" s="20">
        <v>126</v>
      </c>
      <c r="C9" s="1"/>
      <c r="D9" s="20">
        <v>2338</v>
      </c>
      <c r="E9" s="1"/>
      <c r="F9" s="20">
        <v>0</v>
      </c>
      <c r="G9" s="1"/>
      <c r="H9" s="20">
        <v>575</v>
      </c>
      <c r="I9" s="2"/>
      <c r="J9" s="31">
        <v>3039</v>
      </c>
      <c r="K9" s="4"/>
    </row>
    <row r="10" spans="1:11" x14ac:dyDescent="0.25">
      <c r="A10" s="43" t="s">
        <v>19</v>
      </c>
      <c r="B10" s="20">
        <v>0</v>
      </c>
      <c r="C10" s="1"/>
      <c r="D10" s="20">
        <v>0</v>
      </c>
      <c r="E10" s="1"/>
      <c r="F10" s="20">
        <v>258</v>
      </c>
      <c r="G10" s="1"/>
      <c r="H10" s="20">
        <v>0</v>
      </c>
      <c r="I10" s="2"/>
      <c r="J10" s="31">
        <v>258</v>
      </c>
      <c r="K10" s="4"/>
    </row>
    <row r="11" spans="1:11" ht="16.5" customHeight="1" x14ac:dyDescent="0.25">
      <c r="A11" s="43" t="s">
        <v>20</v>
      </c>
      <c r="B11" s="20">
        <v>3258</v>
      </c>
      <c r="C11" s="1"/>
      <c r="D11" s="20">
        <v>0</v>
      </c>
      <c r="E11" s="1"/>
      <c r="F11" s="20">
        <v>0</v>
      </c>
      <c r="G11" s="1"/>
      <c r="H11" s="20">
        <v>0</v>
      </c>
      <c r="I11" s="2"/>
      <c r="J11" s="31">
        <v>3258</v>
      </c>
      <c r="K11" s="4"/>
    </row>
    <row r="12" spans="1:11" x14ac:dyDescent="0.25">
      <c r="A12" s="43" t="s">
        <v>21</v>
      </c>
      <c r="B12" s="20">
        <v>5571</v>
      </c>
      <c r="C12" s="1"/>
      <c r="D12" s="20">
        <v>7718</v>
      </c>
      <c r="E12" s="1"/>
      <c r="F12" s="20">
        <v>7308</v>
      </c>
      <c r="G12" s="1"/>
      <c r="H12" s="20">
        <v>12072</v>
      </c>
      <c r="I12" s="2"/>
      <c r="J12" s="31">
        <v>32669</v>
      </c>
      <c r="K12" s="4"/>
    </row>
    <row r="13" spans="1:11" x14ac:dyDescent="0.25">
      <c r="A13" s="43" t="s">
        <v>22</v>
      </c>
      <c r="B13" s="20">
        <v>0</v>
      </c>
      <c r="C13" s="1"/>
      <c r="D13" s="20">
        <v>2016</v>
      </c>
      <c r="E13" s="1"/>
      <c r="F13" s="20">
        <v>0</v>
      </c>
      <c r="G13" s="1"/>
      <c r="H13" s="20">
        <v>0</v>
      </c>
      <c r="I13" s="2"/>
      <c r="J13" s="31">
        <v>2016</v>
      </c>
      <c r="K13" s="4"/>
    </row>
    <row r="14" spans="1:11" x14ac:dyDescent="0.25">
      <c r="A14" s="43" t="s">
        <v>23</v>
      </c>
      <c r="B14" s="20">
        <v>509</v>
      </c>
      <c r="C14" s="1"/>
      <c r="D14" s="20">
        <v>0</v>
      </c>
      <c r="E14" s="1"/>
      <c r="F14" s="20">
        <v>0</v>
      </c>
      <c r="G14" s="1"/>
      <c r="H14" s="20">
        <v>0</v>
      </c>
      <c r="I14" s="2"/>
      <c r="J14" s="31">
        <v>509</v>
      </c>
      <c r="K14" s="4"/>
    </row>
    <row r="15" spans="1:11" x14ac:dyDescent="0.25">
      <c r="A15" s="43" t="s">
        <v>24</v>
      </c>
      <c r="B15" s="20">
        <v>0</v>
      </c>
      <c r="C15" s="1"/>
      <c r="D15" s="20">
        <v>0</v>
      </c>
      <c r="E15" s="1"/>
      <c r="F15" s="20">
        <v>0</v>
      </c>
      <c r="G15" s="1"/>
      <c r="H15" s="20">
        <v>16681</v>
      </c>
      <c r="I15" s="2"/>
      <c r="J15" s="31">
        <v>16681</v>
      </c>
      <c r="K15" s="4"/>
    </row>
    <row r="16" spans="1:11" x14ac:dyDescent="0.25">
      <c r="A16" s="43" t="s">
        <v>25</v>
      </c>
      <c r="B16" s="20">
        <v>1488</v>
      </c>
      <c r="C16" s="1"/>
      <c r="D16" s="20">
        <v>1722</v>
      </c>
      <c r="E16" s="1"/>
      <c r="F16" s="20">
        <v>129</v>
      </c>
      <c r="G16" s="1"/>
      <c r="H16" s="20">
        <v>0</v>
      </c>
      <c r="I16" s="2"/>
      <c r="J16" s="31">
        <v>3339</v>
      </c>
      <c r="K16" s="4"/>
    </row>
    <row r="17" spans="1:11" x14ac:dyDescent="0.25">
      <c r="A17" s="43" t="s">
        <v>26</v>
      </c>
      <c r="B17" s="20">
        <v>444</v>
      </c>
      <c r="C17" s="1"/>
      <c r="D17" s="20">
        <v>1722</v>
      </c>
      <c r="E17" s="1"/>
      <c r="F17" s="20">
        <v>0</v>
      </c>
      <c r="G17" s="1"/>
      <c r="H17" s="20">
        <v>0</v>
      </c>
      <c r="I17" s="2"/>
      <c r="J17" s="31">
        <v>2166</v>
      </c>
      <c r="K17" s="4"/>
    </row>
    <row r="18" spans="1:11" x14ac:dyDescent="0.25">
      <c r="A18" s="43" t="s">
        <v>27</v>
      </c>
      <c r="B18" s="20">
        <v>2756</v>
      </c>
      <c r="C18" s="1"/>
      <c r="D18" s="20">
        <v>11946</v>
      </c>
      <c r="E18" s="1"/>
      <c r="F18" s="20">
        <v>9475</v>
      </c>
      <c r="G18" s="1"/>
      <c r="H18" s="20">
        <v>760</v>
      </c>
      <c r="I18" s="2"/>
      <c r="J18" s="31">
        <v>24937</v>
      </c>
      <c r="K18" s="4"/>
    </row>
    <row r="19" spans="1:11" x14ac:dyDescent="0.25">
      <c r="A19" s="43" t="s">
        <v>28</v>
      </c>
      <c r="B19" s="20">
        <v>738</v>
      </c>
      <c r="C19" s="1"/>
      <c r="D19" s="20">
        <v>0</v>
      </c>
      <c r="E19" s="1"/>
      <c r="F19" s="20">
        <v>0</v>
      </c>
      <c r="G19" s="1"/>
      <c r="H19" s="20">
        <v>0</v>
      </c>
      <c r="I19" s="2"/>
      <c r="J19" s="31">
        <v>738</v>
      </c>
      <c r="K19" s="4"/>
    </row>
    <row r="20" spans="1:11" x14ac:dyDescent="0.25">
      <c r="A20" s="43" t="s">
        <v>29</v>
      </c>
      <c r="B20" s="20">
        <v>7425</v>
      </c>
      <c r="C20" s="1"/>
      <c r="D20" s="20">
        <v>12569</v>
      </c>
      <c r="E20" s="1"/>
      <c r="F20" s="20">
        <v>2175</v>
      </c>
      <c r="G20" s="1"/>
      <c r="H20" s="20">
        <v>12850</v>
      </c>
      <c r="I20" s="2"/>
      <c r="J20" s="31">
        <v>35019</v>
      </c>
      <c r="K20" s="4"/>
    </row>
    <row r="21" spans="1:11" ht="16.5" customHeight="1" x14ac:dyDescent="0.25">
      <c r="A21" s="43" t="s">
        <v>30</v>
      </c>
      <c r="B21" s="20">
        <v>4286</v>
      </c>
      <c r="C21" s="1"/>
      <c r="D21" s="20">
        <v>10721</v>
      </c>
      <c r="E21" s="1"/>
      <c r="F21" s="20">
        <v>4394</v>
      </c>
      <c r="G21" s="1"/>
      <c r="H21" s="20">
        <v>6163</v>
      </c>
      <c r="I21" s="2"/>
      <c r="J21" s="31">
        <v>25564</v>
      </c>
      <c r="K21" s="4"/>
    </row>
    <row r="22" spans="1:11" x14ac:dyDescent="0.25">
      <c r="A22" s="43" t="s">
        <v>31</v>
      </c>
      <c r="B22" s="20">
        <v>4847</v>
      </c>
      <c r="C22" s="1"/>
      <c r="D22" s="20">
        <v>0</v>
      </c>
      <c r="E22" s="1"/>
      <c r="F22" s="20">
        <v>1163</v>
      </c>
      <c r="G22" s="1"/>
      <c r="H22" s="20">
        <v>0</v>
      </c>
      <c r="I22" s="2"/>
      <c r="J22" s="31">
        <v>6010</v>
      </c>
      <c r="K22" s="4"/>
    </row>
    <row r="23" spans="1:11" x14ac:dyDescent="0.25">
      <c r="A23" s="43" t="s">
        <v>32</v>
      </c>
      <c r="B23" s="20">
        <v>571</v>
      </c>
      <c r="C23" s="1"/>
      <c r="D23" s="20">
        <v>0</v>
      </c>
      <c r="E23" s="1"/>
      <c r="F23" s="20">
        <v>0</v>
      </c>
      <c r="G23" s="1"/>
      <c r="H23" s="20">
        <v>0</v>
      </c>
      <c r="I23" s="2"/>
      <c r="J23" s="31">
        <v>571</v>
      </c>
      <c r="K23" s="4"/>
    </row>
    <row r="24" spans="1:11" x14ac:dyDescent="0.25">
      <c r="A24" s="43" t="s">
        <v>33</v>
      </c>
      <c r="B24" s="20">
        <v>182</v>
      </c>
      <c r="C24" s="1"/>
      <c r="D24" s="20">
        <v>0</v>
      </c>
      <c r="E24" s="1"/>
      <c r="F24" s="20">
        <v>129</v>
      </c>
      <c r="G24" s="1"/>
      <c r="H24" s="20">
        <v>0</v>
      </c>
      <c r="I24" s="2"/>
      <c r="J24" s="31">
        <v>311</v>
      </c>
      <c r="K24" s="4"/>
    </row>
    <row r="25" spans="1:11" x14ac:dyDescent="0.25">
      <c r="A25" s="43" t="s">
        <v>34</v>
      </c>
      <c r="B25" s="20">
        <v>110</v>
      </c>
      <c r="C25" s="1"/>
      <c r="D25" s="20">
        <v>193</v>
      </c>
      <c r="E25" s="1"/>
      <c r="F25" s="20">
        <v>0</v>
      </c>
      <c r="G25" s="1"/>
      <c r="H25" s="20">
        <v>0</v>
      </c>
      <c r="I25" s="2"/>
      <c r="J25" s="31">
        <v>303</v>
      </c>
      <c r="K25" s="4"/>
    </row>
    <row r="26" spans="1:11" x14ac:dyDescent="0.25">
      <c r="A26" s="43" t="s">
        <v>35</v>
      </c>
      <c r="B26" s="20">
        <v>441</v>
      </c>
      <c r="C26" s="1"/>
      <c r="D26" s="20">
        <v>193</v>
      </c>
      <c r="E26" s="1"/>
      <c r="F26" s="20">
        <v>0</v>
      </c>
      <c r="G26" s="1"/>
      <c r="H26" s="20">
        <v>0</v>
      </c>
      <c r="I26" s="2"/>
      <c r="J26" s="31">
        <v>634</v>
      </c>
      <c r="K26" s="4"/>
    </row>
    <row r="27" spans="1:11" ht="15.75" thickBot="1" x14ac:dyDescent="0.3">
      <c r="A27" s="44" t="s">
        <v>36</v>
      </c>
      <c r="B27" s="21">
        <v>2387</v>
      </c>
      <c r="C27" s="1"/>
      <c r="D27" s="21">
        <v>7837</v>
      </c>
      <c r="E27" s="1"/>
      <c r="F27" s="21">
        <v>1563</v>
      </c>
      <c r="G27" s="1"/>
      <c r="H27" s="21">
        <v>0</v>
      </c>
      <c r="I27" s="2"/>
      <c r="J27" s="32">
        <v>11787</v>
      </c>
      <c r="K27" s="5"/>
    </row>
    <row r="28" spans="1:11" ht="24" customHeight="1" thickBot="1" x14ac:dyDescent="0.3">
      <c r="A28" s="38" t="s">
        <v>37</v>
      </c>
      <c r="B28" s="22"/>
      <c r="C28" s="12"/>
      <c r="D28" s="22"/>
      <c r="E28" s="12"/>
      <c r="F28" s="22"/>
      <c r="G28" s="12"/>
      <c r="H28" s="22"/>
      <c r="I28" s="13"/>
      <c r="J28" s="33"/>
      <c r="K28" s="12"/>
    </row>
    <row r="29" spans="1:11" x14ac:dyDescent="0.25">
      <c r="A29" s="45" t="s">
        <v>38</v>
      </c>
      <c r="B29" s="23">
        <v>245</v>
      </c>
      <c r="C29" s="1"/>
      <c r="D29" s="28">
        <v>0</v>
      </c>
      <c r="E29" s="1"/>
      <c r="F29" s="23">
        <v>0</v>
      </c>
      <c r="G29" s="1"/>
      <c r="H29" s="28">
        <v>0</v>
      </c>
      <c r="I29" s="6"/>
      <c r="J29" s="34">
        <v>245</v>
      </c>
      <c r="K29" s="3"/>
    </row>
    <row r="30" spans="1:11" x14ac:dyDescent="0.25">
      <c r="A30" s="46" t="s">
        <v>39</v>
      </c>
      <c r="B30" s="20">
        <v>0</v>
      </c>
      <c r="C30" s="1"/>
      <c r="D30" s="20">
        <v>193</v>
      </c>
      <c r="E30" s="1"/>
      <c r="F30" s="20">
        <v>0</v>
      </c>
      <c r="G30" s="1"/>
      <c r="H30" s="20">
        <v>0</v>
      </c>
      <c r="I30" s="2"/>
      <c r="J30" s="34">
        <v>193</v>
      </c>
      <c r="K30" s="4"/>
    </row>
    <row r="31" spans="1:11" x14ac:dyDescent="0.25">
      <c r="A31" s="46" t="s">
        <v>40</v>
      </c>
      <c r="B31" s="20">
        <v>0</v>
      </c>
      <c r="C31" s="1"/>
      <c r="D31" s="20">
        <v>1107</v>
      </c>
      <c r="E31" s="1"/>
      <c r="F31" s="20">
        <v>772</v>
      </c>
      <c r="G31" s="1"/>
      <c r="H31" s="20">
        <v>0</v>
      </c>
      <c r="I31" s="2"/>
      <c r="J31" s="34">
        <v>1879</v>
      </c>
      <c r="K31" s="4"/>
    </row>
    <row r="32" spans="1:11" x14ac:dyDescent="0.25">
      <c r="A32" s="46" t="s">
        <v>41</v>
      </c>
      <c r="B32" s="20">
        <v>0</v>
      </c>
      <c r="C32" s="1"/>
      <c r="D32" s="20">
        <v>0</v>
      </c>
      <c r="E32" s="1"/>
      <c r="F32" s="20">
        <v>707</v>
      </c>
      <c r="G32" s="1"/>
      <c r="H32" s="20">
        <v>485</v>
      </c>
      <c r="I32" s="2"/>
      <c r="J32" s="34">
        <v>1192</v>
      </c>
      <c r="K32" s="4"/>
    </row>
    <row r="33" spans="1:11" x14ac:dyDescent="0.25">
      <c r="A33" s="46" t="s">
        <v>42</v>
      </c>
      <c r="B33" s="24">
        <v>339</v>
      </c>
      <c r="C33" s="1"/>
      <c r="D33" s="24">
        <v>3450</v>
      </c>
      <c r="E33" s="1"/>
      <c r="F33" s="24">
        <v>420</v>
      </c>
      <c r="G33" s="1"/>
      <c r="H33" s="24">
        <v>3242</v>
      </c>
      <c r="I33" s="2"/>
      <c r="J33" s="34">
        <v>7451</v>
      </c>
      <c r="K33" s="4"/>
    </row>
    <row r="34" spans="1:11" x14ac:dyDescent="0.25">
      <c r="A34" s="46" t="s">
        <v>43</v>
      </c>
      <c r="B34" s="20">
        <v>0</v>
      </c>
      <c r="C34" s="1"/>
      <c r="D34" s="20">
        <v>0</v>
      </c>
      <c r="E34" s="1"/>
      <c r="F34" s="20">
        <v>0</v>
      </c>
      <c r="G34" s="1"/>
      <c r="H34" s="20">
        <v>2245</v>
      </c>
      <c r="I34" s="2"/>
      <c r="J34" s="34">
        <v>2245</v>
      </c>
      <c r="K34" s="4"/>
    </row>
    <row r="35" spans="1:11" x14ac:dyDescent="0.25">
      <c r="A35" s="46" t="s">
        <v>44</v>
      </c>
      <c r="B35" s="20">
        <v>0</v>
      </c>
      <c r="C35" s="1"/>
      <c r="D35" s="20">
        <v>680</v>
      </c>
      <c r="E35" s="1"/>
      <c r="F35" s="20">
        <v>104</v>
      </c>
      <c r="G35" s="1"/>
      <c r="H35" s="20">
        <v>0</v>
      </c>
      <c r="I35" s="2"/>
      <c r="J35" s="34">
        <v>784</v>
      </c>
      <c r="K35" s="4"/>
    </row>
    <row r="36" spans="1:11" x14ac:dyDescent="0.25">
      <c r="A36" s="46" t="s">
        <v>45</v>
      </c>
      <c r="B36" s="25">
        <v>900</v>
      </c>
      <c r="C36" s="1"/>
      <c r="D36" s="24">
        <v>5394</v>
      </c>
      <c r="E36" s="1"/>
      <c r="F36" s="25">
        <v>0</v>
      </c>
      <c r="G36" s="1"/>
      <c r="H36" s="24">
        <v>584</v>
      </c>
      <c r="I36" s="2"/>
      <c r="J36" s="34">
        <v>6878</v>
      </c>
      <c r="K36" s="4"/>
    </row>
    <row r="37" spans="1:11" x14ac:dyDescent="0.25">
      <c r="A37" s="46" t="s">
        <v>46</v>
      </c>
      <c r="B37" s="25">
        <v>106</v>
      </c>
      <c r="C37" s="1"/>
      <c r="D37" s="24">
        <v>0</v>
      </c>
      <c r="E37" s="1"/>
      <c r="F37" s="25">
        <v>0</v>
      </c>
      <c r="G37" s="1"/>
      <c r="H37" s="24">
        <v>0</v>
      </c>
      <c r="I37" s="2"/>
      <c r="J37" s="34">
        <v>106</v>
      </c>
      <c r="K37" s="4"/>
    </row>
    <row r="38" spans="1:11" x14ac:dyDescent="0.25">
      <c r="A38" s="46" t="s">
        <v>47</v>
      </c>
      <c r="B38" s="20">
        <v>0</v>
      </c>
      <c r="C38" s="1"/>
      <c r="D38" s="20">
        <v>0</v>
      </c>
      <c r="E38" s="1"/>
      <c r="F38" s="20">
        <v>0</v>
      </c>
      <c r="G38" s="1"/>
      <c r="H38" s="20">
        <v>2731</v>
      </c>
      <c r="I38" s="2"/>
      <c r="J38" s="34">
        <v>2731</v>
      </c>
      <c r="K38" s="4"/>
    </row>
    <row r="39" spans="1:11" x14ac:dyDescent="0.25">
      <c r="A39" s="46" t="s">
        <v>48</v>
      </c>
      <c r="B39" s="20">
        <v>0</v>
      </c>
      <c r="C39" s="1"/>
      <c r="D39" s="20">
        <v>0</v>
      </c>
      <c r="E39" s="1"/>
      <c r="F39" s="20">
        <v>0</v>
      </c>
      <c r="G39" s="1"/>
      <c r="H39" s="20">
        <v>1709</v>
      </c>
      <c r="I39" s="2"/>
      <c r="J39" s="34">
        <v>1709</v>
      </c>
      <c r="K39" s="4"/>
    </row>
    <row r="40" spans="1:11" x14ac:dyDescent="0.25">
      <c r="A40" s="46" t="s">
        <v>49</v>
      </c>
      <c r="B40" s="25">
        <v>2712</v>
      </c>
      <c r="C40" s="1"/>
      <c r="D40" s="24">
        <v>1107</v>
      </c>
      <c r="E40" s="1"/>
      <c r="F40" s="25">
        <v>227</v>
      </c>
      <c r="G40" s="1"/>
      <c r="H40" s="24">
        <v>0</v>
      </c>
      <c r="I40" s="2"/>
      <c r="J40" s="34">
        <v>4046</v>
      </c>
      <c r="K40" s="4"/>
    </row>
    <row r="41" spans="1:11" x14ac:dyDescent="0.25">
      <c r="A41" s="46" t="s">
        <v>50</v>
      </c>
      <c r="B41" s="25">
        <v>256</v>
      </c>
      <c r="C41" s="1"/>
      <c r="D41" s="24">
        <v>0</v>
      </c>
      <c r="E41" s="1"/>
      <c r="F41" s="25">
        <v>0</v>
      </c>
      <c r="G41" s="1"/>
      <c r="H41" s="24">
        <v>0</v>
      </c>
      <c r="I41" s="2"/>
      <c r="J41" s="34">
        <v>256</v>
      </c>
      <c r="K41" s="4"/>
    </row>
    <row r="42" spans="1:11" x14ac:dyDescent="0.25">
      <c r="A42" s="46" t="s">
        <v>51</v>
      </c>
      <c r="B42" s="25">
        <v>106</v>
      </c>
      <c r="C42" s="1"/>
      <c r="D42" s="24">
        <v>0</v>
      </c>
      <c r="E42" s="1"/>
      <c r="F42" s="25">
        <v>0</v>
      </c>
      <c r="G42" s="1"/>
      <c r="H42" s="24">
        <v>0</v>
      </c>
      <c r="I42" s="2"/>
      <c r="J42" s="34">
        <v>106</v>
      </c>
      <c r="K42" s="4"/>
    </row>
    <row r="43" spans="1:11" x14ac:dyDescent="0.25">
      <c r="A43" s="46" t="s">
        <v>52</v>
      </c>
      <c r="B43" s="20">
        <v>0</v>
      </c>
      <c r="C43" s="1"/>
      <c r="D43" s="20">
        <v>2382</v>
      </c>
      <c r="E43" s="1"/>
      <c r="F43" s="20">
        <v>0</v>
      </c>
      <c r="G43" s="1"/>
      <c r="H43" s="20">
        <v>0</v>
      </c>
      <c r="I43" s="2"/>
      <c r="J43" s="34">
        <v>2382</v>
      </c>
      <c r="K43" s="4"/>
    </row>
    <row r="44" spans="1:11" x14ac:dyDescent="0.25">
      <c r="A44" s="46" t="s">
        <v>53</v>
      </c>
      <c r="B44" s="25">
        <v>3204</v>
      </c>
      <c r="C44" s="1"/>
      <c r="D44" s="24">
        <v>0</v>
      </c>
      <c r="E44" s="1"/>
      <c r="F44" s="25">
        <v>0</v>
      </c>
      <c r="G44" s="1"/>
      <c r="H44" s="24">
        <v>213</v>
      </c>
      <c r="I44" s="2"/>
      <c r="J44" s="34">
        <v>3417</v>
      </c>
      <c r="K44" s="4"/>
    </row>
    <row r="45" spans="1:11" x14ac:dyDescent="0.25">
      <c r="A45" s="46" t="s">
        <v>54</v>
      </c>
      <c r="B45" s="25">
        <v>1646</v>
      </c>
      <c r="C45" s="1"/>
      <c r="D45" s="24">
        <v>0</v>
      </c>
      <c r="E45" s="1"/>
      <c r="F45" s="25">
        <v>0</v>
      </c>
      <c r="G45" s="1"/>
      <c r="H45" s="24">
        <v>0</v>
      </c>
      <c r="I45" s="2"/>
      <c r="J45" s="34">
        <v>1646</v>
      </c>
      <c r="K45" s="4"/>
    </row>
    <row r="46" spans="1:11" ht="14.25" customHeight="1" x14ac:dyDescent="0.25">
      <c r="A46" s="46" t="s">
        <v>55</v>
      </c>
      <c r="B46" s="20">
        <v>0</v>
      </c>
      <c r="C46" s="1"/>
      <c r="D46" s="20">
        <v>978</v>
      </c>
      <c r="E46" s="1"/>
      <c r="F46" s="20">
        <v>0</v>
      </c>
      <c r="G46" s="1"/>
      <c r="H46" s="20">
        <v>213</v>
      </c>
      <c r="I46" s="2"/>
      <c r="J46" s="34">
        <v>1191</v>
      </c>
      <c r="K46" s="4"/>
    </row>
    <row r="47" spans="1:11" x14ac:dyDescent="0.25">
      <c r="A47" s="46" t="s">
        <v>56</v>
      </c>
      <c r="B47" s="25">
        <v>871</v>
      </c>
      <c r="C47" s="1"/>
      <c r="D47" s="24">
        <v>7776</v>
      </c>
      <c r="E47" s="1"/>
      <c r="F47" s="25">
        <v>252</v>
      </c>
      <c r="G47" s="1"/>
      <c r="H47" s="24">
        <v>1630</v>
      </c>
      <c r="I47" s="2"/>
      <c r="J47" s="34">
        <v>10529</v>
      </c>
      <c r="K47" s="4"/>
    </row>
    <row r="48" spans="1:11" x14ac:dyDescent="0.25">
      <c r="A48" s="46" t="s">
        <v>57</v>
      </c>
      <c r="B48" s="25">
        <v>1219</v>
      </c>
      <c r="C48" s="1"/>
      <c r="D48" s="24">
        <v>680</v>
      </c>
      <c r="E48" s="1"/>
      <c r="F48" s="25">
        <v>0</v>
      </c>
      <c r="G48" s="1"/>
      <c r="H48" s="24">
        <v>0</v>
      </c>
      <c r="I48" s="2"/>
      <c r="J48" s="34">
        <v>1899</v>
      </c>
      <c r="K48" s="4"/>
    </row>
    <row r="49" spans="1:11" x14ac:dyDescent="0.25">
      <c r="A49" s="46" t="s">
        <v>58</v>
      </c>
      <c r="B49" s="25">
        <v>1720</v>
      </c>
      <c r="C49" s="1"/>
      <c r="D49" s="24">
        <v>5686</v>
      </c>
      <c r="E49" s="1"/>
      <c r="F49" s="25">
        <v>0</v>
      </c>
      <c r="G49" s="1"/>
      <c r="H49" s="24">
        <v>3667</v>
      </c>
      <c r="I49" s="2"/>
      <c r="J49" s="34">
        <v>11073</v>
      </c>
      <c r="K49" s="4"/>
    </row>
    <row r="50" spans="1:11" x14ac:dyDescent="0.25">
      <c r="A50" s="46" t="s">
        <v>59</v>
      </c>
      <c r="B50" s="24">
        <v>108</v>
      </c>
      <c r="C50" s="1"/>
      <c r="D50" s="24">
        <v>0</v>
      </c>
      <c r="E50" s="1"/>
      <c r="F50" s="24">
        <v>227</v>
      </c>
      <c r="G50" s="1"/>
      <c r="H50" s="24">
        <v>4730</v>
      </c>
      <c r="I50" s="2"/>
      <c r="J50" s="34">
        <v>5065</v>
      </c>
      <c r="K50" s="4"/>
    </row>
    <row r="51" spans="1:11" x14ac:dyDescent="0.25">
      <c r="A51" s="46" t="s">
        <v>60</v>
      </c>
      <c r="B51" s="20">
        <v>0</v>
      </c>
      <c r="C51" s="1"/>
      <c r="D51" s="20">
        <v>0</v>
      </c>
      <c r="E51" s="1"/>
      <c r="F51" s="20">
        <v>0</v>
      </c>
      <c r="G51" s="1"/>
      <c r="H51" s="20">
        <v>573</v>
      </c>
      <c r="I51" s="2"/>
      <c r="J51" s="34">
        <v>573</v>
      </c>
      <c r="K51" s="4"/>
    </row>
    <row r="52" spans="1:11" x14ac:dyDescent="0.25">
      <c r="A52" s="46" t="s">
        <v>61</v>
      </c>
      <c r="B52" s="25">
        <v>903</v>
      </c>
      <c r="C52" s="1"/>
      <c r="D52" s="24">
        <v>978</v>
      </c>
      <c r="E52" s="1"/>
      <c r="F52" s="25">
        <v>840</v>
      </c>
      <c r="G52" s="1"/>
      <c r="H52" s="24">
        <v>1641</v>
      </c>
      <c r="I52" s="2"/>
      <c r="J52" s="34">
        <v>4362</v>
      </c>
      <c r="K52" s="5"/>
    </row>
    <row r="53" spans="1:11" ht="15.75" thickBot="1" x14ac:dyDescent="0.3">
      <c r="A53" s="47" t="s">
        <v>62</v>
      </c>
      <c r="B53" s="26">
        <v>868</v>
      </c>
      <c r="C53" s="1"/>
      <c r="D53" s="29">
        <v>0</v>
      </c>
      <c r="E53" s="1"/>
      <c r="F53" s="26">
        <v>0</v>
      </c>
      <c r="G53" s="1"/>
      <c r="H53" s="29">
        <v>0</v>
      </c>
      <c r="I53" s="7"/>
      <c r="J53" s="35">
        <v>868</v>
      </c>
      <c r="K53" s="8"/>
    </row>
    <row r="54" spans="1:11" s="53" customFormat="1" ht="15.75" thickBot="1" x14ac:dyDescent="0.3">
      <c r="A54" s="48" t="s">
        <v>63</v>
      </c>
      <c r="B54" s="27">
        <f>SUM(B4:B53)</f>
        <v>52301</v>
      </c>
      <c r="C54" s="50">
        <f t="shared" ref="C54:I54" si="0">SUM(C4:C53)</f>
        <v>0</v>
      </c>
      <c r="D54" s="27">
        <f t="shared" si="0"/>
        <v>103705</v>
      </c>
      <c r="E54" s="50">
        <f t="shared" si="0"/>
        <v>0</v>
      </c>
      <c r="F54" s="27">
        <f t="shared" si="0"/>
        <v>32226</v>
      </c>
      <c r="G54" s="50">
        <f t="shared" si="0"/>
        <v>0</v>
      </c>
      <c r="H54" s="27">
        <f t="shared" si="0"/>
        <v>88600</v>
      </c>
      <c r="I54" s="51">
        <f t="shared" si="0"/>
        <v>0</v>
      </c>
      <c r="J54" s="36">
        <f>SUM($B54+$D54+$F54+$H54)</f>
        <v>276832</v>
      </c>
      <c r="K54" s="52">
        <f>SUM(K4:K53)</f>
        <v>0</v>
      </c>
    </row>
    <row r="55" spans="1:11" s="53" customFormat="1" ht="15.75" thickBot="1" x14ac:dyDescent="0.3">
      <c r="A55" s="49" t="s">
        <v>64</v>
      </c>
      <c r="B55" s="54"/>
      <c r="C55" s="55">
        <f>C54/B54</f>
        <v>0</v>
      </c>
      <c r="D55" s="54"/>
      <c r="E55" s="55">
        <f>E54/D54</f>
        <v>0</v>
      </c>
      <c r="F55" s="54"/>
      <c r="G55" s="55">
        <f>G54/F54</f>
        <v>0</v>
      </c>
      <c r="H55" s="54"/>
      <c r="I55" s="55">
        <f>I54/H54</f>
        <v>0</v>
      </c>
      <c r="J55" s="56"/>
      <c r="K55" s="56"/>
    </row>
    <row r="56" spans="1:11" ht="30" customHeight="1" thickBot="1" x14ac:dyDescent="0.3">
      <c r="A56" s="48" t="s">
        <v>65</v>
      </c>
      <c r="B56" s="14"/>
      <c r="C56" s="9"/>
      <c r="D56" s="14"/>
      <c r="E56" s="9"/>
      <c r="F56" s="14"/>
      <c r="G56" s="9"/>
      <c r="H56" s="15"/>
      <c r="I56" s="9"/>
      <c r="J56" s="16"/>
      <c r="K56" s="16"/>
    </row>
    <row r="58" spans="1:11" ht="15.75" thickBot="1" x14ac:dyDescent="0.3"/>
    <row r="59" spans="1:11" x14ac:dyDescent="0.25">
      <c r="A59" s="57" t="s">
        <v>69</v>
      </c>
      <c r="B59" s="58"/>
      <c r="C59" s="58"/>
      <c r="D59" s="58"/>
      <c r="E59" s="58"/>
      <c r="F59" s="58"/>
      <c r="G59" s="58"/>
      <c r="H59" s="58"/>
      <c r="I59" s="58"/>
      <c r="J59" s="58"/>
      <c r="K59" s="59"/>
    </row>
    <row r="60" spans="1:11" x14ac:dyDescent="0.2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2"/>
    </row>
    <row r="61" spans="1:11" x14ac:dyDescent="0.2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2"/>
    </row>
    <row r="62" spans="1:11" x14ac:dyDescent="0.2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2"/>
    </row>
    <row r="63" spans="1:11" ht="15.75" thickBot="1" x14ac:dyDescent="0.3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5"/>
    </row>
    <row r="79" ht="15.95" customHeight="1" x14ac:dyDescent="0.25"/>
    <row r="84" spans="3:3" hidden="1" x14ac:dyDescent="0.25"/>
    <row r="85" spans="3:3" hidden="1" x14ac:dyDescent="0.25"/>
    <row r="86" spans="3:3" ht="30" hidden="1" x14ac:dyDescent="0.25">
      <c r="C86" s="18" t="s">
        <v>66</v>
      </c>
    </row>
    <row r="87" spans="3:3" hidden="1" x14ac:dyDescent="0.25">
      <c r="C87" s="18" t="s">
        <v>67</v>
      </c>
    </row>
    <row r="88" spans="3:3" ht="30" hidden="1" x14ac:dyDescent="0.25">
      <c r="C88" s="18" t="s">
        <v>68</v>
      </c>
    </row>
    <row r="89" spans="3:3" hidden="1" x14ac:dyDescent="0.25"/>
    <row r="90" spans="3:3" hidden="1" x14ac:dyDescent="0.25"/>
  </sheetData>
  <sheetProtection algorithmName="SHA-512" hashValue="RYYeSSanl/9qfJMCzPPp57N/Rl1GxGNY0FLxlRXnVouUR8aiPSj2j6XzYlvQbE7MxHy4jRIg0EEuG+eKrUS39w==" saltValue="nWqjjnQSswuNCNqs+2C53A==" spinCount="100000" sheet="1" selectLockedCells="1"/>
  <mergeCells count="10">
    <mergeCell ref="A59:K63"/>
    <mergeCell ref="B1:C1"/>
    <mergeCell ref="D1:E1"/>
    <mergeCell ref="F1:G1"/>
    <mergeCell ref="H1:I1"/>
    <mergeCell ref="J1:K2"/>
    <mergeCell ref="B2:C2"/>
    <mergeCell ref="D2:E2"/>
    <mergeCell ref="F2:G2"/>
    <mergeCell ref="H2:I2"/>
  </mergeCells>
  <dataValidations count="2">
    <dataValidation type="whole" operator="lessThanOrEqual" allowBlank="1" showInputMessage="1" showErrorMessage="1" errorTitle="Attenzione" error="è stato superato il limite del seguente campo_x000a_" sqref="E4:E27 G4:G27 I4:I27 C4:C5 C7:C27 I29:I53 E29:E53 G29:G53 C29:C53" xr:uid="{1A40CAD3-D39E-41EB-84B7-D1BFB4A9111E}">
      <formula1>B4</formula1>
    </dataValidation>
    <dataValidation type="list" allowBlank="1" showInputMessage="1" showErrorMessage="1" sqref="I56 C56 E56 G56" xr:uid="{AC2E93BF-3EB4-4589-A131-2A8B92C1E8B0}">
      <formula1>$C$86:$C$88</formula1>
    </dataValidation>
  </dataValidations>
  <pageMargins left="0.7" right="0.7" top="0.75" bottom="0.75" header="0.3" footer="0.3"/>
  <pageSetup paperSize="9" orientation="portrait" r:id="rId1"/>
  <ignoredErrors>
    <ignoredError sqref="J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INNOVA SRL (Lucio.Lesti@innova.bz)</dc:creator>
  <cp:lastModifiedBy>Fiore Gennaro</cp:lastModifiedBy>
  <dcterms:created xsi:type="dcterms:W3CDTF">2015-06-05T18:19:34Z</dcterms:created>
  <dcterms:modified xsi:type="dcterms:W3CDTF">2022-11-02T11:51:28Z</dcterms:modified>
</cp:coreProperties>
</file>